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Notes — read first" sheetId="2" state="visible" r:id="rId2"/>
  </sheets>
  <definedNames>
    <definedName name="_xlnm.Print_Titles" localSheetId="0">'Calculator'!$1:$8</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14"/>
    </font>
    <font>
      <b val="1"/>
      <color rgb="007A5B00"/>
    </font>
    <font>
      <b val="1"/>
    </font>
    <font>
      <b val="1"/>
      <color rgb="00FFFFFF"/>
    </font>
  </fonts>
  <fills count="5">
    <fill>
      <patternFill/>
    </fill>
    <fill>
      <patternFill patternType="gray125"/>
    </fill>
    <fill>
      <patternFill patternType="solid">
        <fgColor rgb="000A2540"/>
      </patternFill>
    </fill>
    <fill>
      <patternFill patternType="solid">
        <fgColor rgb="00FFF9C4"/>
      </patternFill>
    </fill>
    <fill>
      <patternFill patternType="solid">
        <fgColor rgb="000E7C7C"/>
      </patternFill>
    </fill>
  </fills>
  <borders count="2">
    <border>
      <left/>
      <right/>
      <top/>
      <bottom/>
      <diagonal/>
    </border>
    <border>
      <left style="thin">
        <color rgb="00B9C6CF"/>
      </left>
      <right style="thin">
        <color rgb="00B9C6CF"/>
      </right>
      <top style="thin">
        <color rgb="00B9C6CF"/>
      </top>
      <bottom style="thin">
        <color rgb="00B9C6CF"/>
      </bottom>
    </border>
  </borders>
  <cellStyleXfs count="1">
    <xf numFmtId="0" fontId="0" fillId="0" borderId="0"/>
  </cellStyleXfs>
  <cellXfs count="14">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top" wrapText="1"/>
    </xf>
    <xf numFmtId="0" fontId="3" fillId="0" borderId="1" pivotButton="0" quotePrefix="0" xfId="0"/>
    <xf numFmtId="4" fontId="0" fillId="3" borderId="1" pivotButton="0" quotePrefix="0" xfId="0"/>
    <xf numFmtId="0" fontId="0" fillId="0" borderId="0" applyAlignment="1" pivotButton="0" quotePrefix="0" xfId="0">
      <alignment vertical="top" wrapText="1"/>
    </xf>
    <xf numFmtId="0" fontId="0" fillId="3" borderId="1" pivotButton="0" quotePrefix="0" xfId="0"/>
    <xf numFmtId="0" fontId="4" fillId="2" borderId="1" applyAlignment="1" pivotButton="0" quotePrefix="0" xfId="0">
      <alignment horizontal="center" vertical="center" wrapText="1"/>
    </xf>
    <xf numFmtId="4" fontId="0" fillId="0" borderId="1" pivotButton="0" quotePrefix="0" xfId="0"/>
    <xf numFmtId="10" fontId="0" fillId="0" borderId="1" pivotButton="0" quotePrefix="0" xfId="0"/>
    <xf numFmtId="0" fontId="4" fillId="4" borderId="0" pivotButton="0" quotePrefix="0" xfId="0"/>
    <xf numFmtId="4" fontId="3" fillId="0" borderId="1" pivotButton="0" quotePrefix="0" xfId="0"/>
    <xf numFmtId="0" fontId="1" fillId="2"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19"/>
  <sheetViews>
    <sheetView workbookViewId="0">
      <selection activeCell="A1" sqref="A1"/>
    </sheetView>
  </sheetViews>
  <sheetFormatPr baseColWidth="8" defaultRowHeight="15"/>
  <cols>
    <col width="26" customWidth="1" min="1" max="1"/>
    <col width="16" customWidth="1" min="2" max="2"/>
    <col width="10" customWidth="1" min="3" max="3"/>
    <col width="13" customWidth="1" min="4" max="4"/>
    <col width="15" customWidth="1" min="5" max="5"/>
    <col width="17" customWidth="1" min="6" max="6"/>
    <col width="19" customWidth="1" min="7" max="7"/>
    <col width="13" customWidth="1" min="8" max="8"/>
  </cols>
  <sheetData>
    <row r="1" ht="30" customHeight="1">
      <c r="A1" s="1" t="inlineStr">
        <is>
          <t>Payoneer vs Wise Fee Calculator — for Pakistani Freelancers</t>
        </is>
      </c>
    </row>
    <row r="2" ht="44" customHeight="1">
      <c r="A2" s="2" t="inlineStr">
        <is>
          <t>SAMPLE VALUES ONLY — every yellow cell is an editable sample default, NOT a current fact about any provider. Check the provider's own current fee schedule and the rate it actually offers you, then type those figures in before you use this. No live rates are fetched; this file works offline.</t>
        </is>
      </c>
    </row>
    <row r="3">
      <c r="A3" s="3" t="inlineStr">
        <is>
          <t>Invoice amount (payment currency)</t>
        </is>
      </c>
      <c r="B3" s="4" t="n">
        <v>500</v>
      </c>
      <c r="C3" s="5" t="inlineStr">
        <is>
          <t>Change B3–B5 and the yellow table cells; everything else recalculates.</t>
        </is>
      </c>
    </row>
    <row r="4">
      <c r="A4" s="3" t="inlineStr">
        <is>
          <t>Payment currency (USD / EUR / GBP)</t>
        </is>
      </c>
      <c r="B4" s="6" t="inlineStr">
        <is>
          <t>USD</t>
        </is>
      </c>
      <c r="C4" s="5" t="inlineStr">
        <is>
          <t>How a row is worked out: (amount − fixed fee − % fee) × reference rate × (1 − FX margin) − local fee = PKR you receive. Total cost % = (amount × reference rate − PKR received) ÷ (amount × reference rate).</t>
        </is>
      </c>
    </row>
    <row r="5">
      <c r="A5" s="3" t="inlineStr">
        <is>
          <t>Your reference exchange rate (PKR per 1 unit) — SAMPLE</t>
        </is>
      </c>
      <c r="B5" s="4" t="n">
        <v>280</v>
      </c>
    </row>
    <row r="8" ht="36" customHeight="1">
      <c r="A8" s="7" t="inlineStr">
        <is>
          <t>Provider</t>
        </is>
      </c>
      <c r="B8" s="7" t="inlineStr">
        <is>
          <t>Fixed fee
(pay currency)</t>
        </is>
      </c>
      <c r="C8" s="7" t="inlineStr">
        <is>
          <t>% fee</t>
        </is>
      </c>
      <c r="D8" s="7" t="inlineStr">
        <is>
          <t>FX margin %</t>
        </is>
      </c>
      <c r="E8" s="7" t="inlineStr">
        <is>
          <t>Local fee (PKR)</t>
        </is>
      </c>
      <c r="F8" s="7" t="inlineStr">
        <is>
          <t>Fees
(pay currency)</t>
        </is>
      </c>
      <c r="G8" s="7" t="inlineStr">
        <is>
          <t>You receive (PKR)</t>
        </is>
      </c>
      <c r="H8" s="7" t="inlineStr">
        <is>
          <t>Total cost %</t>
        </is>
      </c>
    </row>
    <row r="9">
      <c r="A9" s="3" t="inlineStr">
        <is>
          <t>Payoneer</t>
        </is>
      </c>
      <c r="B9" s="4" t="n">
        <v>3</v>
      </c>
      <c r="C9" s="4" t="n">
        <v>1</v>
      </c>
      <c r="D9" s="4" t="n">
        <v>2</v>
      </c>
      <c r="E9" s="4" t="n">
        <v>500</v>
      </c>
      <c r="F9" s="8">
        <f>$B$3*C9/100+B9</f>
        <v/>
      </c>
      <c r="G9" s="8">
        <f>MAX(0,($B$3-F9)*$B$5*(1-D9/100)-E9)</f>
        <v/>
      </c>
      <c r="H9" s="9">
        <f>IF($B$3*$B$5=0,0,($B$3*$B$5-G9)/($B$3*$B$5))</f>
        <v/>
      </c>
    </row>
    <row r="10">
      <c r="A10" s="3" t="inlineStr">
        <is>
          <t>Wise</t>
        </is>
      </c>
      <c r="B10" s="4" t="n">
        <v>1.5</v>
      </c>
      <c r="C10" s="4" t="n">
        <v>0.7</v>
      </c>
      <c r="D10" s="4" t="n">
        <v>0.5</v>
      </c>
      <c r="E10" s="4" t="n">
        <v>0</v>
      </c>
      <c r="F10" s="8">
        <f>$B$3*C10/100+B10</f>
        <v/>
      </c>
      <c r="G10" s="8">
        <f>MAX(0,($B$3-F10)*$B$5*(1-D10/100)-E10)</f>
        <v/>
      </c>
      <c r="H10" s="9">
        <f>IF($B$3*$B$5=0,0,($B$3*$B$5-G10)/($B$3*$B$5))</f>
        <v/>
      </c>
    </row>
    <row r="11">
      <c r="A11" s="3" t="inlineStr">
        <is>
          <t>Elevate</t>
        </is>
      </c>
      <c r="B11" s="4" t="n">
        <v>0</v>
      </c>
      <c r="C11" s="4" t="n">
        <v>1.5</v>
      </c>
      <c r="D11" s="4" t="n">
        <v>1</v>
      </c>
      <c r="E11" s="4" t="n">
        <v>300</v>
      </c>
      <c r="F11" s="8">
        <f>$B$3*C11/100+B11</f>
        <v/>
      </c>
      <c r="G11" s="8">
        <f>MAX(0,($B$3-F11)*$B$5*(1-D11/100)-E11)</f>
        <v/>
      </c>
      <c r="H11" s="9">
        <f>IF($B$3*$B$5=0,0,($B$3*$B$5-G11)/($B$3*$B$5))</f>
        <v/>
      </c>
    </row>
    <row r="12">
      <c r="A12" s="3" t="inlineStr">
        <is>
          <t>Bank transfer (SWIFT)</t>
        </is>
      </c>
      <c r="B12" s="4" t="n">
        <v>15</v>
      </c>
      <c r="C12" s="4" t="n">
        <v>0</v>
      </c>
      <c r="D12" s="4" t="n">
        <v>1.5</v>
      </c>
      <c r="E12" s="4" t="n">
        <v>1000</v>
      </c>
      <c r="F12" s="8">
        <f>$B$3*C12/100+B12</f>
        <v/>
      </c>
      <c r="G12" s="8">
        <f>MAX(0,($B$3-F12)*$B$5*(1-D12/100)-E12)</f>
        <v/>
      </c>
      <c r="H12" s="9">
        <f>IF($B$3*$B$5=0,0,($B$3*$B$5-G12)/($B$3*$B$5))</f>
        <v/>
      </c>
    </row>
    <row r="13" ht="30" customHeight="1">
      <c r="A13" s="5" t="inlineStr">
        <is>
          <t>The row with the highest 'You receive (PKR)' is the cheapest on YOUR edited figures — it is arithmetic, not a recommendation. Availability, verification, withdrawal limits and payout speed are not priced here.</t>
        </is>
      </c>
    </row>
    <row r="15">
      <c r="A15" s="10" t="inlineStr">
        <is>
          <t>Who pays the fee? — worked example (pick a provider and an arrangement)</t>
        </is>
      </c>
    </row>
    <row r="16">
      <c r="A16" t="inlineStr">
        <is>
          <t>Provider</t>
        </is>
      </c>
      <c r="B16" s="6" t="inlineStr">
        <is>
          <t>Wise</t>
        </is>
      </c>
      <c r="C16" s="5" t="inlineStr">
        <is>
          <t>Options: 'You absorb the fees' / 'Client covers the fixed + % fees' / 'Split the fixed + % fees 50/50'. Agree the arrangement in writing before work starts.</t>
        </is>
      </c>
    </row>
    <row r="17">
      <c r="A17" t="inlineStr">
        <is>
          <t>Arrangement</t>
        </is>
      </c>
      <c r="B17" s="6" t="inlineStr">
        <is>
          <t>You absorb the fees</t>
        </is>
      </c>
    </row>
    <row r="18">
      <c r="A18" t="inlineStr">
        <is>
          <t>Client sends (pay currency)</t>
        </is>
      </c>
      <c r="B18" s="11">
        <f>IF($B$17="Client covers the fixed + % fees",IF(INDEX($C$9:$C$12,MATCH($B$16,$A$9:$A$12,0))&gt;=100,$B$3,($B$3+INDEX($B$9:$B$12,MATCH($B$16,$A$9:$A$12,0)))/(1-INDEX($C$9:$C$12,MATCH($B$16,$A$9:$A$12,0))/100)),$B$3)</f>
        <v/>
      </c>
      <c r="C18" s="5" t="inlineStr">
        <is>
          <t>Gross-up covers only the fixed + % fees: gross = (invoice + fixed) ÷ (1 − % fee). FX margin and the local PKR fee are taken in the conversion and withdrawal steps, so they still sit with you unless you agree otherwise.</t>
        </is>
      </c>
    </row>
    <row r="19">
      <c r="A19" t="inlineStr">
        <is>
          <t>You keep (PKR)</t>
        </is>
      </c>
      <c r="B19" s="11">
        <f>IF($B$17="You absorb the fees",INDEX($G$9:$G$12,MATCH($B$16,$A$9:$A$12,0)),IF($B$17="Client covers the fixed + % fees",MAX(0,$B$3*$B$5*(1-INDEX($D$9:$D$12,MATCH($B$16,$A$9:$A$12,0))/100)-INDEX($E$9:$E$12,MATCH($B$16,$A$9:$A$12,0))),MAX(0,($B$3-INDEX($F$9:$F$12,MATCH($B$16,$A$9:$A$12,0))/2)*$B$5*(1-INDEX($D$9:$D$12,MATCH($B$16,$A$9:$A$12,0))/100)-INDEX($E$9:$E$12,MATCH($B$16,$A$9:$A$12,0)))))</f>
        <v/>
      </c>
    </row>
  </sheetData>
  <mergeCells count="8">
    <mergeCell ref="A1:H1"/>
    <mergeCell ref="C16:H16"/>
    <mergeCell ref="A15:H15"/>
    <mergeCell ref="C18:H19"/>
    <mergeCell ref="A2:H2"/>
    <mergeCell ref="A13:H13"/>
    <mergeCell ref="C3:H3"/>
    <mergeCell ref="C4:H5"/>
  </mergeCells>
  <dataValidations count="2">
    <dataValidation sqref="B16" showDropDown="0" showInputMessage="0" showErrorMessage="0" allowBlank="0" type="list">
      <formula1>"Payoneer,Wise,Elevate,Bank transfer (SWIFT)"</formula1>
    </dataValidation>
    <dataValidation sqref="B17" showDropDown="0" showInputMessage="0" showErrorMessage="0" allowBlank="0" type="list">
      <formula1>"You absorb the fees,Client covers the fixed + % fees,Split the fixed + % fees 50/50"</formula1>
    </dataValidation>
  </dataValidation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fitToPage="1"/>
  </sheetPr>
  <dimension ref="A1:B11"/>
  <sheetViews>
    <sheetView workbookViewId="0">
      <selection activeCell="A1" sqref="A1"/>
    </sheetView>
  </sheetViews>
  <sheetFormatPr baseColWidth="8" defaultRowHeight="15"/>
  <cols>
    <col width="28" customWidth="1" min="1" max="1"/>
    <col width="110" customWidth="1" min="2" max="2"/>
  </cols>
  <sheetData>
    <row r="1">
      <c r="A1" s="12" t="inlineStr">
        <is>
          <t>Payoneer vs Wise Fee Calculator — Notes</t>
        </is>
      </c>
    </row>
    <row r="3" ht="52" customHeight="1">
      <c r="A3" s="13" t="inlineStr">
        <is>
          <t>What this is</t>
        </is>
      </c>
      <c r="B3" s="5" t="inlineStr">
        <is>
          <t>An offline comparison calculator. You type in an invoice amount, your own reference exchange rate, and each provider's fees — it works out the PKR you would keep from each route. It does not fetch live rates and it does not use any provider's current published fees.</t>
        </is>
      </c>
    </row>
    <row r="4" ht="52" customHeight="1">
      <c r="A4" s="13" t="inlineStr">
        <is>
          <t>Sample values warning</t>
        </is>
      </c>
      <c r="B4" s="5" t="inlineStr">
        <is>
          <t>Every pre-filled fee, percentage and rate in this workbook is a SAMPLE placeholder so you can see how the maths works. Replace all of them with figures from the provider's own current fee schedule and the rate actually offered to you. If this workbook disagrees with your provider's statement, your provider's statement wins.</t>
        </is>
      </c>
    </row>
    <row r="5" ht="52" customHeight="1">
      <c r="A5" s="13" t="inlineStr">
        <is>
          <t>Do not compare % fees alone</t>
        </is>
      </c>
      <c r="B5" s="5" t="inlineStr">
        <is>
          <t>A low % fee with a large FX margin can leave you with less PKR than a higher % fee with a small margin. That is the trap this calculator is built to catch.</t>
        </is>
      </c>
    </row>
    <row r="6" ht="52" customHeight="1">
      <c r="A6" s="13" t="inlineStr">
        <is>
          <t>Check withdrawal first</t>
        </is>
      </c>
      <c r="B6" s="5" t="inlineStr">
        <is>
          <t>Before promising a client a payment method, confirm the provider can pay out to your Pakistani bank or wallet, what verification it needs, and how long withdrawal takes. A method you cannot withdraw from is not cheaper.</t>
        </is>
      </c>
    </row>
    <row r="7" ht="52" customHeight="1">
      <c r="A7" s="13" t="inlineStr">
        <is>
          <t>Who pays the fee</t>
        </is>
      </c>
      <c r="B7" s="5" t="inlineStr">
        <is>
          <t>Agree it in writing before work starts and state it on the invoice: you absorb the fees, the client covers them, or you split them. Always spell out who bears the FX margin and the local withdrawal fee, or a 'split' is not really equal.</t>
        </is>
      </c>
    </row>
    <row r="8" ht="52" customHeight="1">
      <c r="A8" s="13" t="inlineStr">
        <is>
          <t>Keep records</t>
        </is>
      </c>
      <c r="B8" s="5" t="inlineStr">
        <is>
          <t>Save the provider receipt, the conversion rate applied, and the PKR credited for every payment — for your own accounts and if a payment is ever queried. Never share login codes or passwords with a client or a 'payment helper'.</t>
        </is>
      </c>
    </row>
    <row r="9" ht="52" customHeight="1">
      <c r="A9" s="13" t="inlineStr">
        <is>
          <t>PSEB note — guidance only, not legal or tax advice</t>
        </is>
      </c>
      <c r="B9" s="5" t="inlineStr">
        <is>
          <t>Pakistan's software and IT exporters commonly register with the Pakistan Software Export Board (PSEB) and route export receipts through proper banking channels, and PSEB registration is sometimes linked to incentives or recognition for IT exporters. Rules, eligibility and benefits change and depend on your exact situation. Check PSEB's own current guidance and confirm your position with your bank or a qualified adviser. Nothing in this workbook is legal, tax, or financial advice.</t>
        </is>
      </c>
    </row>
    <row r="10" ht="52" customHeight="1">
      <c r="A10" s="13" t="inlineStr">
        <is>
          <t>What this is NOT</t>
        </is>
      </c>
      <c r="B10" s="5" t="inlineStr">
        <is>
          <t>Not a currency converter, not a statement of any provider's current fees, and it does not cover taxes, marketplace commissions, chargebacks, or account holds. It promises no savings and no income.</t>
        </is>
      </c>
    </row>
    <row r="11" ht="52" customHeight="1">
      <c r="A11" s="13" t="inlineStr">
        <is>
          <t>Source</t>
        </is>
      </c>
      <c r="B11" s="5" t="inlineStr">
        <is>
          <t>Original tool by The Freelancer Kit. Questions or corrections: tariqshahzad88@gmail.com</t>
        </is>
      </c>
    </row>
  </sheetData>
  <mergeCells count="1">
    <mergeCell ref="A1:B1"/>
  </mergeCells>
  <pageMargins left="0.75" right="0.75" top="1" bottom="1" header="0.5" footer="0.5"/>
  <pageSetup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2026-11-03T00:04:24+00:00Z</dcterms:created>
  <dcterms:modified xmlns:dcterms="http://purl.org/dc/terms/" xmlns:xsi="http://www.w3.org/2001/XMLSchema-instance" xsi:type="dcterms:W3CDTF">2026-11-03T00:04:24+00:00Z</dcterms:modified>
</cp:coreProperties>
</file>