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'Tracker'!$A$4:$J$4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16" customHeight="1">
      <c r="A1" s="1" t="inlineStr">
        <is>
          <t>Freelance Subscription Expense Tracker — How to use</t>
        </is>
      </c>
    </row>
    <row r="2" ht="16" customHeight="1">
      <c r="A2" t="inlineStr"/>
    </row>
    <row r="3" ht="16" customHeight="1">
      <c r="A3" t="inlineStr">
        <is>
          <t>1. On the Tracker sheet, delete the rows labelled SAMPLE and type in your own subscriptions.</t>
        </is>
      </c>
    </row>
    <row r="4" ht="16" customHeight="1">
      <c r="A4" t="inlineStr">
        <is>
          <t>2. For each one, enter: the tool name, the cost per billing period, the billing cycle</t>
        </is>
      </c>
    </row>
    <row r="5" ht="16" customHeight="1">
      <c r="A5" t="inlineStr">
        <is>
          <t xml:space="preserve">   (Monthly, Quarterly or Yearly), and the next renewal date.</t>
        </is>
      </c>
    </row>
    <row r="6" ht="16" customHeight="1">
      <c r="A6" t="inlineStr">
        <is>
          <t>3. 'Days until renewal' and 'Renewal alert' calculate automatically. Check the sheet</t>
        </is>
      </c>
    </row>
    <row r="7" ht="16" customHeight="1">
      <c r="A7" t="inlineStr">
        <is>
          <t xml:space="preserve">   at least once a week so a renewal inside 7 or 30 days is never a surprise.</t>
        </is>
      </c>
    </row>
    <row r="8" ht="16" customHeight="1">
      <c r="A8" t="inlineStr">
        <is>
          <t>4. In 'Cancel / Keep decision', mark each subscription Keep, Cancel or Review. Use the</t>
        </is>
      </c>
    </row>
    <row r="9" ht="16" customHeight="1">
      <c r="A9" t="inlineStr">
        <is>
          <t xml:space="preserve">   Review mark for tools you are unsure about, then decide before the renewal date.</t>
        </is>
      </c>
    </row>
    <row r="10" ht="16" customHeight="1">
      <c r="A10" t="inlineStr">
        <is>
          <t>5. In 'Allocated to (client / project)', note which client or project the cost belongs to,</t>
        </is>
      </c>
    </row>
    <row r="11" ht="16" customHeight="1">
      <c r="A11" t="inlineStr">
        <is>
          <t xml:space="preserve">   or write 'General business' for tools you use across all work. This is a note field;</t>
        </is>
      </c>
    </row>
    <row r="12" ht="16" customHeight="1">
      <c r="A12" t="inlineStr">
        <is>
          <t xml:space="preserve">   it does not split one cost across several clients automatically.</t>
        </is>
      </c>
    </row>
    <row r="13" ht="16" customHeight="1">
      <c r="A13" t="inlineStr">
        <is>
          <t>6. The Summary sheet adds up your monthly equivalent and yearly cost automatically.</t>
        </is>
      </c>
    </row>
    <row r="14" ht="16" customHeight="1">
      <c r="A14" t="inlineStr"/>
    </row>
    <row r="15" ht="16" customHeight="1">
      <c r="A15" t="inlineStr">
        <is>
          <t>Honest limits: renewal dates and costs are only as accurate as what you type in.</t>
        </is>
      </c>
    </row>
    <row r="16" ht="16" customHeight="1">
      <c r="A16" t="inlineStr">
        <is>
          <t>Prices change, trials convert to paid plans, and annual plans renew on the provider's</t>
        </is>
      </c>
    </row>
    <row r="17" ht="16" customHeight="1">
      <c r="A17" t="inlineStr">
        <is>
          <t>terms — always confirm the renewal date and price with the provider before cancelling</t>
        </is>
      </c>
    </row>
    <row r="18" ht="16" customHeight="1">
      <c r="A18" t="inlineStr">
        <is>
          <t>or relying on a date here. This file stores nothing online and connects to no account.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5" customWidth="1" min="4" max="4"/>
    <col width="17" customWidth="1" min="5" max="5"/>
    <col width="30" customWidth="1" min="6" max="6"/>
    <col width="20" customWidth="1" min="7" max="7"/>
    <col width="30" customWidth="1" min="8" max="8"/>
    <col width="17" customWidth="1" min="9" max="9"/>
    <col width="15" customWidth="1" min="10" max="10"/>
  </cols>
  <sheetData>
    <row r="1">
      <c r="A1" s="1" t="inlineStr">
        <is>
          <t>Freelance Subscription Expense Tracker</t>
        </is>
      </c>
    </row>
    <row r="2" ht="30" customHeight="1">
      <c r="A2" s="2" t="inlineStr">
        <is>
          <t>SAMPLE rows are labelled SAMPLE — delete them and add your own subscriptions. Enter the cost per billing period, the billing cycle and the renewal date; the rest calculates itself. Costs are in your own currency.</t>
        </is>
      </c>
    </row>
    <row r="4" ht="32" customHeight="1">
      <c r="A4" s="3" t="inlineStr">
        <is>
          <t>Tool / Service</t>
        </is>
      </c>
      <c r="B4" s="3" t="inlineStr">
        <is>
          <t>Cost per billing period</t>
        </is>
      </c>
      <c r="C4" s="3" t="inlineStr">
        <is>
          <t>Billing cycle</t>
        </is>
      </c>
      <c r="D4" s="3" t="inlineStr">
        <is>
          <t>Renewal date</t>
        </is>
      </c>
      <c r="E4" s="3" t="inlineStr">
        <is>
          <t>Days until renewal</t>
        </is>
      </c>
      <c r="F4" s="3" t="inlineStr">
        <is>
          <t>Renewal alert</t>
        </is>
      </c>
      <c r="G4" s="3" t="inlineStr">
        <is>
          <t>Cancel / Keep decision</t>
        </is>
      </c>
      <c r="H4" s="3" t="inlineStr">
        <is>
          <t>Allocated to (client / project)</t>
        </is>
      </c>
      <c r="I4" s="3" t="inlineStr">
        <is>
          <t>Monthly equivalent</t>
        </is>
      </c>
      <c r="J4" s="3" t="inlineStr">
        <is>
          <t>Yearly cost</t>
        </is>
      </c>
    </row>
    <row r="5">
      <c r="A5" s="4" t="inlineStr">
        <is>
          <t>SAMPLE — Design software</t>
        </is>
      </c>
      <c r="B5" s="5" t="n">
        <v>20</v>
      </c>
      <c r="C5" s="4" t="inlineStr">
        <is>
          <t>Monthly</t>
        </is>
      </c>
      <c r="D5" s="6" t="n">
        <v>46357</v>
      </c>
      <c r="E5" s="4">
        <f>D5-TODAY()</f>
        <v/>
      </c>
      <c r="F5" s="4">
        <f>IF(E5&lt;0,"Expired - check now",IF(E5&lt;=7,"Renewing within 7 days",IF(E5&lt;=30,"Renewing within 30 days","OK")))</f>
        <v/>
      </c>
      <c r="G5" s="4" t="inlineStr">
        <is>
          <t>Keep</t>
        </is>
      </c>
      <c r="H5" s="4" t="inlineStr">
        <is>
          <t>SAMPLE — Client A branding</t>
        </is>
      </c>
      <c r="I5" s="5">
        <f>IF(C5="Monthly",B5,IF(C5="Quarterly",B5/3,IF(C5="Yearly",B5/12,"")))</f>
        <v/>
      </c>
      <c r="J5" s="5">
        <f>I5*12</f>
        <v/>
      </c>
    </row>
    <row r="6">
      <c r="A6" s="4" t="inlineStr">
        <is>
          <t>SAMPLE — Cloud storage</t>
        </is>
      </c>
      <c r="B6" s="5" t="n">
        <v>120</v>
      </c>
      <c r="C6" s="4" t="inlineStr">
        <is>
          <t>Yearly</t>
        </is>
      </c>
      <c r="D6" s="6" t="n">
        <v>46433</v>
      </c>
      <c r="E6" s="4">
        <f>D6-TODAY()</f>
        <v/>
      </c>
      <c r="F6" s="4">
        <f>IF(E6&lt;0,"Expired - check now",IF(E6&lt;=7,"Renewing within 7 days",IF(E6&lt;=30,"Renewing within 30 days","OK")))</f>
        <v/>
      </c>
      <c r="G6" s="4" t="inlineStr">
        <is>
          <t>Keep</t>
        </is>
      </c>
      <c r="H6" s="4" t="inlineStr">
        <is>
          <t>SAMPLE — General business</t>
        </is>
      </c>
      <c r="I6" s="5">
        <f>IF(C6="Monthly",B6,IF(C6="Quarterly",B6/3,IF(C6="Yearly",B6/12,"")))</f>
        <v/>
      </c>
      <c r="J6" s="5">
        <f>I6*12</f>
        <v/>
      </c>
    </row>
    <row r="7">
      <c r="A7" s="4" t="inlineStr">
        <is>
          <t>SAMPLE — Project management app</t>
        </is>
      </c>
      <c r="B7" s="5" t="n">
        <v>30</v>
      </c>
      <c r="C7" s="4" t="inlineStr">
        <is>
          <t>Quarterly</t>
        </is>
      </c>
      <c r="D7" s="6" t="n">
        <v>46346</v>
      </c>
      <c r="E7" s="4">
        <f>D7-TODAY()</f>
        <v/>
      </c>
      <c r="F7" s="4">
        <f>IF(E7&lt;0,"Expired - check now",IF(E7&lt;=7,"Renewing within 7 days",IF(E7&lt;=30,"Renewing within 30 days","OK")))</f>
        <v/>
      </c>
      <c r="G7" s="4" t="inlineStr">
        <is>
          <t>Review</t>
        </is>
      </c>
      <c r="H7" s="4" t="inlineStr">
        <is>
          <t>SAMPLE — Project B</t>
        </is>
      </c>
      <c r="I7" s="5">
        <f>IF(C7="Monthly",B7,IF(C7="Quarterly",B7/3,IF(C7="Yearly",B7/12,"")))</f>
        <v/>
      </c>
      <c r="J7" s="5">
        <f>I7*12</f>
        <v/>
      </c>
    </row>
    <row r="8">
      <c r="A8" s="4" t="inlineStr">
        <is>
          <t>SAMPLE — Stock photo subscription</t>
        </is>
      </c>
      <c r="B8" s="5" t="n">
        <v>15</v>
      </c>
      <c r="C8" s="4" t="inlineStr">
        <is>
          <t>Monthly</t>
        </is>
      </c>
      <c r="D8" s="6" t="n">
        <v>46336</v>
      </c>
      <c r="E8" s="4">
        <f>D8-TODAY()</f>
        <v/>
      </c>
      <c r="F8" s="4">
        <f>IF(E8&lt;0,"Expired - check now",IF(E8&lt;=7,"Renewing within 7 days",IF(E8&lt;=30,"Renewing within 30 days","OK")))</f>
        <v/>
      </c>
      <c r="G8" s="4" t="inlineStr">
        <is>
          <t>Cancel</t>
        </is>
      </c>
      <c r="H8" s="4" t="inlineStr">
        <is>
          <t>SAMPLE — General business</t>
        </is>
      </c>
      <c r="I8" s="5">
        <f>IF(C8="Monthly",B8,IF(C8="Quarterly",B8/3,IF(C8="Yearly",B8/12,"")))</f>
        <v/>
      </c>
      <c r="J8" s="5">
        <f>I8*12</f>
        <v/>
      </c>
    </row>
    <row r="9">
      <c r="A9" s="4" t="inlineStr">
        <is>
          <t>SAMPLE — Accounting app</t>
        </is>
      </c>
      <c r="B9" s="5" t="n">
        <v>180</v>
      </c>
      <c r="C9" s="4" t="inlineStr">
        <is>
          <t>Yearly</t>
        </is>
      </c>
      <c r="D9" s="6" t="n">
        <v>46447</v>
      </c>
      <c r="E9" s="4">
        <f>D9-TODAY()</f>
        <v/>
      </c>
      <c r="F9" s="4">
        <f>IF(E9&lt;0,"Expired - check now",IF(E9&lt;=7,"Renewing within 7 days",IF(E9&lt;=30,"Renewing within 30 days","OK")))</f>
        <v/>
      </c>
      <c r="G9" s="4" t="inlineStr">
        <is>
          <t>Keep</t>
        </is>
      </c>
      <c r="H9" s="4" t="inlineStr">
        <is>
          <t>SAMPLE — General business</t>
        </is>
      </c>
      <c r="I9" s="5">
        <f>IF(C9="Monthly",B9,IF(C9="Quarterly",B9/3,IF(C9="Yearly",B9/12,"")))</f>
        <v/>
      </c>
      <c r="J9" s="5">
        <f>I9*12</f>
        <v/>
      </c>
    </row>
    <row r="10">
      <c r="A10" s="4" t="n"/>
      <c r="B10" s="5" t="n"/>
      <c r="C10" s="4" t="n"/>
      <c r="D10" s="6" t="n"/>
      <c r="E10" s="4">
        <f>IF(D10="","",D10-TODAY())</f>
        <v/>
      </c>
      <c r="F10" s="4">
        <f>IF(E10="","",IF(E10&lt;0,"Expired - check now",IF(E10&lt;=7,"Renewing within 7 days",IF(E10&lt;=30,"Renewing within 30 days","OK"))))</f>
        <v/>
      </c>
      <c r="G10" s="4" t="n"/>
      <c r="H10" s="4" t="n"/>
      <c r="I10" s="5">
        <f>IF(C10="Monthly",B10,IF(C10="Quarterly",B10/3,IF(C10="Yearly",B10/12,"")))</f>
        <v/>
      </c>
      <c r="J10" s="5">
        <f>IF(I10="","",I10*12)</f>
        <v/>
      </c>
    </row>
    <row r="11">
      <c r="A11" s="4" t="n"/>
      <c r="B11" s="5" t="n"/>
      <c r="C11" s="4" t="n"/>
      <c r="D11" s="6" t="n"/>
      <c r="E11" s="4">
        <f>IF(D11="","",D11-TODAY())</f>
        <v/>
      </c>
      <c r="F11" s="4">
        <f>IF(E11="","",IF(E11&lt;0,"Expired - check now",IF(E11&lt;=7,"Renewing within 7 days",IF(E11&lt;=30,"Renewing within 30 days","OK"))))</f>
        <v/>
      </c>
      <c r="G11" s="4" t="n"/>
      <c r="H11" s="4" t="n"/>
      <c r="I11" s="5">
        <f>IF(C11="Monthly",B11,IF(C11="Quarterly",B11/3,IF(C11="Yearly",B11/12,"")))</f>
        <v/>
      </c>
      <c r="J11" s="5">
        <f>IF(I11="","",I11*12)</f>
        <v/>
      </c>
    </row>
    <row r="12">
      <c r="A12" s="4" t="n"/>
      <c r="B12" s="5" t="n"/>
      <c r="C12" s="4" t="n"/>
      <c r="D12" s="6" t="n"/>
      <c r="E12" s="4">
        <f>IF(D12="","",D12-TODAY())</f>
        <v/>
      </c>
      <c r="F12" s="4">
        <f>IF(E12="","",IF(E12&lt;0,"Expired - check now",IF(E12&lt;=7,"Renewing within 7 days",IF(E12&lt;=30,"Renewing within 30 days","OK"))))</f>
        <v/>
      </c>
      <c r="G12" s="4" t="n"/>
      <c r="H12" s="4" t="n"/>
      <c r="I12" s="5">
        <f>IF(C12="Monthly",B12,IF(C12="Quarterly",B12/3,IF(C12="Yearly",B12/12,"")))</f>
        <v/>
      </c>
      <c r="J12" s="5">
        <f>IF(I12="","",I12*12)</f>
        <v/>
      </c>
    </row>
    <row r="13">
      <c r="A13" s="4" t="n"/>
      <c r="B13" s="5" t="n"/>
      <c r="C13" s="4" t="n"/>
      <c r="D13" s="6" t="n"/>
      <c r="E13" s="4">
        <f>IF(D13="","",D13-TODAY())</f>
        <v/>
      </c>
      <c r="F13" s="4">
        <f>IF(E13="","",IF(E13&lt;0,"Expired - check now",IF(E13&lt;=7,"Renewing within 7 days",IF(E13&lt;=30,"Renewing within 30 days","OK"))))</f>
        <v/>
      </c>
      <c r="G13" s="4" t="n"/>
      <c r="H13" s="4" t="n"/>
      <c r="I13" s="5">
        <f>IF(C13="Monthly",B13,IF(C13="Quarterly",B13/3,IF(C13="Yearly",B13/12,"")))</f>
        <v/>
      </c>
      <c r="J13" s="5">
        <f>IF(I13="","",I13*12)</f>
        <v/>
      </c>
    </row>
    <row r="14">
      <c r="A14" s="4" t="n"/>
      <c r="B14" s="5" t="n"/>
      <c r="C14" s="4" t="n"/>
      <c r="D14" s="6" t="n"/>
      <c r="E14" s="4">
        <f>IF(D14="","",D14-TODAY())</f>
        <v/>
      </c>
      <c r="F14" s="4">
        <f>IF(E14="","",IF(E14&lt;0,"Expired - check now",IF(E14&lt;=7,"Renewing within 7 days",IF(E14&lt;=30,"Renewing within 30 days","OK"))))</f>
        <v/>
      </c>
      <c r="G14" s="4" t="n"/>
      <c r="H14" s="4" t="n"/>
      <c r="I14" s="5">
        <f>IF(C14="Monthly",B14,IF(C14="Quarterly",B14/3,IF(C14="Yearly",B14/12,"")))</f>
        <v/>
      </c>
      <c r="J14" s="5">
        <f>IF(I14="","",I14*12)</f>
        <v/>
      </c>
    </row>
    <row r="15">
      <c r="A15" s="4" t="n"/>
      <c r="B15" s="5" t="n"/>
      <c r="C15" s="4" t="n"/>
      <c r="D15" s="6" t="n"/>
      <c r="E15" s="4">
        <f>IF(D15="","",D15-TODAY())</f>
        <v/>
      </c>
      <c r="F15" s="4">
        <f>IF(E15="","",IF(E15&lt;0,"Expired - check now",IF(E15&lt;=7,"Renewing within 7 days",IF(E15&lt;=30,"Renewing within 30 days","OK"))))</f>
        <v/>
      </c>
      <c r="G15" s="4" t="n"/>
      <c r="H15" s="4" t="n"/>
      <c r="I15" s="5">
        <f>IF(C15="Monthly",B15,IF(C15="Quarterly",B15/3,IF(C15="Yearly",B15/12,"")))</f>
        <v/>
      </c>
      <c r="J15" s="5">
        <f>IF(I15="","",I15*12)</f>
        <v/>
      </c>
    </row>
    <row r="16">
      <c r="A16" s="4" t="n"/>
      <c r="B16" s="5" t="n"/>
      <c r="C16" s="4" t="n"/>
      <c r="D16" s="6" t="n"/>
      <c r="E16" s="4">
        <f>IF(D16="","",D16-TODAY())</f>
        <v/>
      </c>
      <c r="F16" s="4">
        <f>IF(E16="","",IF(E16&lt;0,"Expired - check now",IF(E16&lt;=7,"Renewing within 7 days",IF(E16&lt;=30,"Renewing within 30 days","OK"))))</f>
        <v/>
      </c>
      <c r="G16" s="4" t="n"/>
      <c r="H16" s="4" t="n"/>
      <c r="I16" s="5">
        <f>IF(C16="Monthly",B16,IF(C16="Quarterly",B16/3,IF(C16="Yearly",B16/12,"")))</f>
        <v/>
      </c>
      <c r="J16" s="5">
        <f>IF(I16="","",I16*12)</f>
        <v/>
      </c>
    </row>
    <row r="17">
      <c r="A17" s="4" t="n"/>
      <c r="B17" s="5" t="n"/>
      <c r="C17" s="4" t="n"/>
      <c r="D17" s="6" t="n"/>
      <c r="E17" s="4">
        <f>IF(D17="","",D17-TODAY())</f>
        <v/>
      </c>
      <c r="F17" s="4">
        <f>IF(E17="","",IF(E17&lt;0,"Expired - check now",IF(E17&lt;=7,"Renewing within 7 days",IF(E17&lt;=30,"Renewing within 30 days","OK"))))</f>
        <v/>
      </c>
      <c r="G17" s="4" t="n"/>
      <c r="H17" s="4" t="n"/>
      <c r="I17" s="5">
        <f>IF(C17="Monthly",B17,IF(C17="Quarterly",B17/3,IF(C17="Yearly",B17/12,"")))</f>
        <v/>
      </c>
      <c r="J17" s="5">
        <f>IF(I17="","",I17*12)</f>
        <v/>
      </c>
    </row>
    <row r="18">
      <c r="A18" s="4" t="n"/>
      <c r="B18" s="5" t="n"/>
      <c r="C18" s="4" t="n"/>
      <c r="D18" s="6" t="n"/>
      <c r="E18" s="4">
        <f>IF(D18="","",D18-TODAY())</f>
        <v/>
      </c>
      <c r="F18" s="4">
        <f>IF(E18="","",IF(E18&lt;0,"Expired - check now",IF(E18&lt;=7,"Renewing within 7 days",IF(E18&lt;=30,"Renewing within 30 days","OK"))))</f>
        <v/>
      </c>
      <c r="G18" s="4" t="n"/>
      <c r="H18" s="4" t="n"/>
      <c r="I18" s="5">
        <f>IF(C18="Monthly",B18,IF(C18="Quarterly",B18/3,IF(C18="Yearly",B18/12,"")))</f>
        <v/>
      </c>
      <c r="J18" s="5">
        <f>IF(I18="","",I18*12)</f>
        <v/>
      </c>
    </row>
    <row r="19">
      <c r="A19" s="4" t="n"/>
      <c r="B19" s="5" t="n"/>
      <c r="C19" s="4" t="n"/>
      <c r="D19" s="6" t="n"/>
      <c r="E19" s="4">
        <f>IF(D19="","",D19-TODAY())</f>
        <v/>
      </c>
      <c r="F19" s="4">
        <f>IF(E19="","",IF(E19&lt;0,"Expired - check now",IF(E19&lt;=7,"Renewing within 7 days",IF(E19&lt;=30,"Renewing within 30 days","OK"))))</f>
        <v/>
      </c>
      <c r="G19" s="4" t="n"/>
      <c r="H19" s="4" t="n"/>
      <c r="I19" s="5">
        <f>IF(C19="Monthly",B19,IF(C19="Quarterly",B19/3,IF(C19="Yearly",B19/12,"")))</f>
        <v/>
      </c>
      <c r="J19" s="5">
        <f>IF(I19="","",I19*12)</f>
        <v/>
      </c>
    </row>
    <row r="20">
      <c r="A20" s="4" t="n"/>
      <c r="B20" s="5" t="n"/>
      <c r="C20" s="4" t="n"/>
      <c r="D20" s="6" t="n"/>
      <c r="E20" s="4">
        <f>IF(D20="","",D20-TODAY())</f>
        <v/>
      </c>
      <c r="F20" s="4">
        <f>IF(E20="","",IF(E20&lt;0,"Expired - check now",IF(E20&lt;=7,"Renewing within 7 days",IF(E20&lt;=30,"Renewing within 30 days","OK"))))</f>
        <v/>
      </c>
      <c r="G20" s="4" t="n"/>
      <c r="H20" s="4" t="n"/>
      <c r="I20" s="5">
        <f>IF(C20="Monthly",B20,IF(C20="Quarterly",B20/3,IF(C20="Yearly",B20/12,"")))</f>
        <v/>
      </c>
      <c r="J20" s="5">
        <f>IF(I20="","",I20*12)</f>
        <v/>
      </c>
    </row>
    <row r="21">
      <c r="A21" s="4" t="n"/>
      <c r="B21" s="5" t="n"/>
      <c r="C21" s="4" t="n"/>
      <c r="D21" s="6" t="n"/>
      <c r="E21" s="4">
        <f>IF(D21="","",D21-TODAY())</f>
        <v/>
      </c>
      <c r="F21" s="4">
        <f>IF(E21="","",IF(E21&lt;0,"Expired - check now",IF(E21&lt;=7,"Renewing within 7 days",IF(E21&lt;=30,"Renewing within 30 days","OK"))))</f>
        <v/>
      </c>
      <c r="G21" s="4" t="n"/>
      <c r="H21" s="4" t="n"/>
      <c r="I21" s="5">
        <f>IF(C21="Monthly",B21,IF(C21="Quarterly",B21/3,IF(C21="Yearly",B21/12,"")))</f>
        <v/>
      </c>
      <c r="J21" s="5">
        <f>IF(I21="","",I21*12)</f>
        <v/>
      </c>
    </row>
    <row r="22">
      <c r="A22" s="4" t="n"/>
      <c r="B22" s="5" t="n"/>
      <c r="C22" s="4" t="n"/>
      <c r="D22" s="6" t="n"/>
      <c r="E22" s="4">
        <f>IF(D22="","",D22-TODAY())</f>
        <v/>
      </c>
      <c r="F22" s="4">
        <f>IF(E22="","",IF(E22&lt;0,"Expired - check now",IF(E22&lt;=7,"Renewing within 7 days",IF(E22&lt;=30,"Renewing within 30 days","OK"))))</f>
        <v/>
      </c>
      <c r="G22" s="4" t="n"/>
      <c r="H22" s="4" t="n"/>
      <c r="I22" s="5">
        <f>IF(C22="Monthly",B22,IF(C22="Quarterly",B22/3,IF(C22="Yearly",B22/12,"")))</f>
        <v/>
      </c>
      <c r="J22" s="5">
        <f>IF(I22="","",I22*12)</f>
        <v/>
      </c>
    </row>
    <row r="23">
      <c r="A23" s="4" t="n"/>
      <c r="B23" s="5" t="n"/>
      <c r="C23" s="4" t="n"/>
      <c r="D23" s="6" t="n"/>
      <c r="E23" s="4">
        <f>IF(D23="","",D23-TODAY())</f>
        <v/>
      </c>
      <c r="F23" s="4">
        <f>IF(E23="","",IF(E23&lt;0,"Expired - check now",IF(E23&lt;=7,"Renewing within 7 days",IF(E23&lt;=30,"Renewing within 30 days","OK"))))</f>
        <v/>
      </c>
      <c r="G23" s="4" t="n"/>
      <c r="H23" s="4" t="n"/>
      <c r="I23" s="5">
        <f>IF(C23="Monthly",B23,IF(C23="Quarterly",B23/3,IF(C23="Yearly",B23/12,"")))</f>
        <v/>
      </c>
      <c r="J23" s="5">
        <f>IF(I23="","",I23*12)</f>
        <v/>
      </c>
    </row>
    <row r="24">
      <c r="A24" s="4" t="n"/>
      <c r="B24" s="5" t="n"/>
      <c r="C24" s="4" t="n"/>
      <c r="D24" s="6" t="n"/>
      <c r="E24" s="4">
        <f>IF(D24="","",D24-TODAY())</f>
        <v/>
      </c>
      <c r="F24" s="4">
        <f>IF(E24="","",IF(E24&lt;0,"Expired - check now",IF(E24&lt;=7,"Renewing within 7 days",IF(E24&lt;=30,"Renewing within 30 days","OK"))))</f>
        <v/>
      </c>
      <c r="G24" s="4" t="n"/>
      <c r="H24" s="4" t="n"/>
      <c r="I24" s="5">
        <f>IF(C24="Monthly",B24,IF(C24="Quarterly",B24/3,IF(C24="Yearly",B24/12,"")))</f>
        <v/>
      </c>
      <c r="J24" s="5">
        <f>IF(I24="","",I24*12)</f>
        <v/>
      </c>
    </row>
  </sheetData>
  <autoFilter ref="A4:J4"/>
  <mergeCells count="2">
    <mergeCell ref="A1:J1"/>
    <mergeCell ref="A2:J2"/>
  </mergeCells>
  <dataValidations count="2">
    <dataValidation sqref="C5:C24" showDropDown="0" showInputMessage="0" showErrorMessage="0" allowBlank="1" promptTitle="Billing cycle" prompt="Pick a billing cycle" type="list">
      <formula1>"Monthly,Quarterly,Yearly"</formula1>
    </dataValidation>
    <dataValidation sqref="G5:G24" showDropDown="0" showInputMessage="0" showErrorMessage="0" allowBlank="1" type="list">
      <formula1>"Keep,Cancel,Review"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</cols>
  <sheetData>
    <row r="1">
      <c r="A1" s="1" t="inlineStr">
        <is>
          <t>Yearly Summary</t>
        </is>
      </c>
    </row>
    <row r="2" ht="30" customHeight="1">
      <c r="A2" s="2" t="inlineStr">
        <is>
          <t>These totals update automatically from the Tracker sheet. Delete the SAMPLE rows on the Tracker sheet before relying on these figures.</t>
        </is>
      </c>
    </row>
    <row r="4">
      <c r="A4" s="7" t="inlineStr">
        <is>
          <t>Total monthly equivalent (all rows)</t>
        </is>
      </c>
      <c r="B4" s="8">
        <f>SUM(Tracker!I5:I24)</f>
        <v/>
      </c>
    </row>
    <row r="5">
      <c r="A5" s="7" t="inlineStr">
        <is>
          <t>Total yearly cost (all rows)</t>
        </is>
      </c>
      <c r="B5" s="8">
        <f>SUM(Tracker!J5:J24)</f>
        <v/>
      </c>
    </row>
    <row r="6">
      <c r="A6" s="7" t="inlineStr">
        <is>
          <t>Number of subscriptions listed</t>
        </is>
      </c>
      <c r="B6" s="9">
        <f>COUNTA(Tracker!A5:A24)</f>
        <v/>
      </c>
    </row>
    <row r="7">
      <c r="A7" s="7" t="inlineStr">
        <is>
          <t>Marked Keep</t>
        </is>
      </c>
      <c r="B7" s="9">
        <f>COUNTIF(Tracker!G5:G24,"Keep")</f>
        <v/>
      </c>
    </row>
    <row r="8">
      <c r="A8" s="7" t="inlineStr">
        <is>
          <t>Marked Cancel</t>
        </is>
      </c>
      <c r="B8" s="9">
        <f>COUNTIF(Tracker!G5:G24,"Cancel")</f>
        <v/>
      </c>
    </row>
    <row r="9">
      <c r="A9" s="7" t="inlineStr">
        <is>
          <t>Marked Review</t>
        </is>
      </c>
      <c r="B9" s="9">
        <f>COUNTIF(Tracker!G5:G24,"Review")</f>
        <v/>
      </c>
    </row>
    <row r="10">
      <c r="A10" s="7" t="inlineStr">
        <is>
          <t>Renewing within 30 days</t>
        </is>
      </c>
      <c r="B10" s="9">
        <f>SUMPRODUCT((Tracker!E5:E24&gt;=0)*(Tracker!E5:E24&lt;=30))</f>
        <v/>
      </c>
    </row>
    <row r="11">
      <c r="A11" s="7" t="inlineStr">
        <is>
          <t>Already expired (renewal date passed)</t>
        </is>
      </c>
      <c r="B11" s="9">
        <f>COUNTIF(Tracker!E5:E24,"&lt;0")</f>
        <v/>
      </c>
    </row>
    <row r="13" ht="30" customHeight="1">
      <c r="A13" s="2" t="inlineStr">
        <is>
          <t>Note: this tracker records subscription costs and renewal dates only. It is not a full finance or tax tool, and it does not connect to any bank or billing account.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2026-11-03T00:03:48+00:00Z</dcterms:created>
  <dcterms:modified xmlns:dcterms="http://purl.org/dc/terms/" xmlns:xsi="http://www.w3.org/2001/XMLSchema-instance" xsi:type="dcterms:W3CDTF">2026-11-03T00:03:48+00:00Z</dcterms:modified>
</cp:coreProperties>
</file>